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mendola\Desktop\pubblicità dlgs 332013\"/>
    </mc:Choice>
  </mc:AlternateContent>
  <bookViews>
    <workbookView xWindow="0" yWindow="0" windowWidth="28800" windowHeight="12435"/>
  </bookViews>
  <sheets>
    <sheet name="Tempi medi pag. fatture 2022" sheetId="1" r:id="rId1"/>
  </sheets>
  <calcPr calcId="152511"/>
</workbook>
</file>

<file path=xl/calcChain.xml><?xml version="1.0" encoding="utf-8"?>
<calcChain xmlns="http://schemas.openxmlformats.org/spreadsheetml/2006/main">
  <c r="P37" i="1" l="1"/>
  <c r="N37" i="1"/>
  <c r="J37" i="1"/>
  <c r="I37" i="1"/>
</calcChain>
</file>

<file path=xl/sharedStrings.xml><?xml version="1.0" encoding="utf-8"?>
<sst xmlns="http://schemas.openxmlformats.org/spreadsheetml/2006/main" count="299" uniqueCount="124">
  <si>
    <t>Anno registrazione</t>
  </si>
  <si>
    <t>Progressivo registrazione</t>
  </si>
  <si>
    <t>Numero fattura</t>
  </si>
  <si>
    <t>Data fattura</t>
  </si>
  <si>
    <t>Data protocollo</t>
  </si>
  <si>
    <t>Data protocollo ragioneria</t>
  </si>
  <si>
    <t>Data scadenza</t>
  </si>
  <si>
    <t>Fornitore</t>
  </si>
  <si>
    <t>Importo fattura (al netto iva split)</t>
  </si>
  <si>
    <t>Importo pagato</t>
  </si>
  <si>
    <t>Giorni medi pagamento</t>
  </si>
  <si>
    <t>Numero mandato</t>
  </si>
  <si>
    <t>Data</t>
  </si>
  <si>
    <t>Importo mandato</t>
  </si>
  <si>
    <t>Giorni</t>
  </si>
  <si>
    <t>Importo mandati * giorni</t>
  </si>
  <si>
    <t>Titolo</t>
  </si>
  <si>
    <t>Id. lotto SDI</t>
  </si>
  <si>
    <t>Codice ufficio ipa/sdi</t>
  </si>
  <si>
    <t>392</t>
  </si>
  <si>
    <t>31/12/2021</t>
  </si>
  <si>
    <t>04/01/2022</t>
  </si>
  <si>
    <t>05/01/2022</t>
  </si>
  <si>
    <t>03/02/2022</t>
  </si>
  <si>
    <t>KATANAPOST SRLS</t>
  </si>
  <si>
    <t/>
  </si>
  <si>
    <t>6458591241</t>
  </si>
  <si>
    <t>UFV00U</t>
  </si>
  <si>
    <t>183</t>
  </si>
  <si>
    <t>14/03/2022</t>
  </si>
  <si>
    <t>1</t>
  </si>
  <si>
    <t>01</t>
  </si>
  <si>
    <t>17/01/2022</t>
  </si>
  <si>
    <t>18/01/2022</t>
  </si>
  <si>
    <t>17/02/2022</t>
  </si>
  <si>
    <t>MARRARO VINCENZO</t>
  </si>
  <si>
    <t>6532525147</t>
  </si>
  <si>
    <t>114</t>
  </si>
  <si>
    <t>2</t>
  </si>
  <si>
    <t>012022E</t>
  </si>
  <si>
    <t>25/01/2022</t>
  </si>
  <si>
    <t>26/01/2022</t>
  </si>
  <si>
    <t>24/02/2022</t>
  </si>
  <si>
    <t>NICOSIA CLAUDIO</t>
  </si>
  <si>
    <t>6574858365</t>
  </si>
  <si>
    <t>96</t>
  </si>
  <si>
    <t>09/02/2022</t>
  </si>
  <si>
    <t>2/FE</t>
  </si>
  <si>
    <t>AUTERI SALVATORE</t>
  </si>
  <si>
    <t>6575298566</t>
  </si>
  <si>
    <t>97</t>
  </si>
  <si>
    <t>FPA 1/22</t>
  </si>
  <si>
    <t>27/01/2022</t>
  </si>
  <si>
    <t>25/02/2022</t>
  </si>
  <si>
    <t>MUSCARA' SALVATORE</t>
  </si>
  <si>
    <t>6578740439</t>
  </si>
  <si>
    <t>119</t>
  </si>
  <si>
    <t>MDM SRL</t>
  </si>
  <si>
    <t>6580398386</t>
  </si>
  <si>
    <t>116</t>
  </si>
  <si>
    <t>2/EL</t>
  </si>
  <si>
    <t>24/01/2022</t>
  </si>
  <si>
    <t>23/02/2022</t>
  </si>
  <si>
    <t>CARDILLO ANTONIO MARIA</t>
  </si>
  <si>
    <t>6569387502</t>
  </si>
  <si>
    <t>177</t>
  </si>
  <si>
    <t>01/03/2022</t>
  </si>
  <si>
    <t>24466/22-FA</t>
  </si>
  <si>
    <t>28/01/2022</t>
  </si>
  <si>
    <t>26/02/2022</t>
  </si>
  <si>
    <t>SIDRA S.P.A.</t>
  </si>
  <si>
    <t>6585939122</t>
  </si>
  <si>
    <t>175</t>
  </si>
  <si>
    <t>33752/22-FA</t>
  </si>
  <si>
    <t>6585940419</t>
  </si>
  <si>
    <t>1/EL</t>
  </si>
  <si>
    <t>6569339679</t>
  </si>
  <si>
    <t>178</t>
  </si>
  <si>
    <t>22PAS0001012</t>
  </si>
  <si>
    <t>31/01/2022</t>
  </si>
  <si>
    <t>11/02/2022</t>
  </si>
  <si>
    <t>13/03/2022</t>
  </si>
  <si>
    <t>ARUBA S.P.A.</t>
  </si>
  <si>
    <t>6677841379</t>
  </si>
  <si>
    <t>179</t>
  </si>
  <si>
    <t>08/03/2022</t>
  </si>
  <si>
    <t>412201266266</t>
  </si>
  <si>
    <t>08/02/2022</t>
  </si>
  <si>
    <t>12/02/2022</t>
  </si>
  <si>
    <t>14/02/2022</t>
  </si>
  <si>
    <t>31/03/2022</t>
  </si>
  <si>
    <t>HERA COMM S.p.A.</t>
  </si>
  <si>
    <t>6690053462</t>
  </si>
  <si>
    <t>275</t>
  </si>
  <si>
    <t>30/03/2022</t>
  </si>
  <si>
    <t>FPA 9/22</t>
  </si>
  <si>
    <t>15/02/2022</t>
  </si>
  <si>
    <t>MGT SRL</t>
  </si>
  <si>
    <t>6682819252</t>
  </si>
  <si>
    <t>272</t>
  </si>
  <si>
    <t>273</t>
  </si>
  <si>
    <t>7/FE</t>
  </si>
  <si>
    <t>16/02/2022</t>
  </si>
  <si>
    <t>17/03/2022</t>
  </si>
  <si>
    <t>MC SERVICE SRL</t>
  </si>
  <si>
    <t>6706286049</t>
  </si>
  <si>
    <t>256</t>
  </si>
  <si>
    <t>22/03/2022</t>
  </si>
  <si>
    <t>08</t>
  </si>
  <si>
    <t>09/03/2022</t>
  </si>
  <si>
    <t>08/04/2022</t>
  </si>
  <si>
    <t>6837895023</t>
  </si>
  <si>
    <t>274</t>
  </si>
  <si>
    <t>2/E</t>
  </si>
  <si>
    <t>21/03/2022</t>
  </si>
  <si>
    <t>16/04/2022</t>
  </si>
  <si>
    <t>6900388274</t>
  </si>
  <si>
    <t>243</t>
  </si>
  <si>
    <t>4/FE</t>
  </si>
  <si>
    <t>18/03/2022</t>
  </si>
  <si>
    <t>17/04/2022</t>
  </si>
  <si>
    <t>6908496602</t>
  </si>
  <si>
    <t>244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</si>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</sst>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D8E6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left"/>
    </xf>
    <xf numFmtId="4" fontId="0" fillId="0" borderId="2" xfId="0" applyNumberFormat="1" applyBorder="1" applyAlignment="1">
      <alignment horizontal="right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 applyAlignment="1">
      <alignment horizontal="left"/>
    </xf>
    <xf numFmtId="4" fontId="0" fillId="0" borderId="3" xfId="0" applyNumberFormat="1" applyBorder="1" applyAlignment="1">
      <alignment horizontal="right"/>
    </xf>
    <xf numFmtId="0" fontId="0" fillId="0" borderId="4" xfId="0" applyBorder="1"/>
    <xf numFmtId="4" fontId="0" fillId="0" borderId="4" xfId="0" applyNumberFormat="1" applyBorder="1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_0" displayName="table_0" ref="A1:S37" totalsRowCount="1">
  <autoFilter ref="A1:S36"/>
  <tableColumns count="19">
    <tableColumn id="1" name="Anno registrazione" totalsRowLabel="Total"/>
    <tableColumn id="2" name="Progressivo registrazione"/>
    <tableColumn id="3" name="Numero fattura"/>
    <tableColumn id="4" name="Data fattura"/>
    <tableColumn id="5" name="Data protocollo"/>
    <tableColumn id="6" name="Data protocollo ragioneria"/>
    <tableColumn id="7" name="Data scadenza"/>
    <tableColumn id="8" name="Fornitore"/>
    <tableColumn id="9" name="Importo fattura (al netto iva split)" totalsRowFunction="sum"/>
    <tableColumn id="10" name="Importo pagato" totalsRowFunction="sum"/>
    <tableColumn id="11" name="Giorni medi pagamento"/>
    <tableColumn id="12" name="Numero mandato"/>
    <tableColumn id="13" name="Data"/>
    <tableColumn id="14" name="Importo mandato" totalsRowFunction="sum"/>
    <tableColumn id="15" name="Giorni"/>
    <tableColumn id="16" name="Importo mandati * giorni" totalsRowFunction="sum"/>
    <tableColumn id="17" name="Titolo"/>
    <tableColumn id="18" name="Id. lotto SDI"/>
    <tableColumn id="19" name="Codice ufficio ipa/sdi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9" width="18.7109375" customWidth="1"/>
  </cols>
  <sheetData>
    <row r="1" spans="1:19" s="1" customFormat="1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25">
      <c r="A2" s="3">
        <v>2022</v>
      </c>
      <c r="B2" s="3">
        <v>2</v>
      </c>
      <c r="C2" s="4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4" t="s">
        <v>24</v>
      </c>
      <c r="I2" s="5">
        <v>33.65</v>
      </c>
      <c r="J2" s="5">
        <v>33.65</v>
      </c>
      <c r="K2" s="3">
        <v>39</v>
      </c>
      <c r="L2" s="3"/>
      <c r="M2" s="3" t="s">
        <v>25</v>
      </c>
      <c r="N2" s="5"/>
      <c r="O2" s="3"/>
      <c r="P2" s="5"/>
      <c r="Q2" s="3"/>
      <c r="R2" s="4" t="s">
        <v>26</v>
      </c>
      <c r="S2" s="4" t="s">
        <v>27</v>
      </c>
    </row>
    <row r="3" spans="1:19" x14ac:dyDescent="0.25">
      <c r="A3" s="6">
        <v>2022</v>
      </c>
      <c r="B3" s="6">
        <v>2</v>
      </c>
      <c r="C3" s="7"/>
      <c r="D3" s="6" t="s">
        <v>25</v>
      </c>
      <c r="E3" s="6" t="s">
        <v>25</v>
      </c>
      <c r="F3" s="6" t="s">
        <v>25</v>
      </c>
      <c r="G3" s="6" t="s">
        <v>25</v>
      </c>
      <c r="H3" s="7"/>
      <c r="I3" s="8"/>
      <c r="J3" s="8"/>
      <c r="K3" s="6"/>
      <c r="L3" s="6" t="s">
        <v>28</v>
      </c>
      <c r="M3" s="6" t="s">
        <v>29</v>
      </c>
      <c r="N3" s="8">
        <v>33.65</v>
      </c>
      <c r="O3" s="6">
        <v>39</v>
      </c>
      <c r="P3" s="8">
        <v>1312.35</v>
      </c>
      <c r="Q3" s="6" t="s">
        <v>30</v>
      </c>
      <c r="R3" s="7"/>
      <c r="S3" s="7"/>
    </row>
    <row r="4" spans="1:19" x14ac:dyDescent="0.25">
      <c r="A4" s="6">
        <v>2022</v>
      </c>
      <c r="B4" s="6">
        <v>12</v>
      </c>
      <c r="C4" s="7" t="s">
        <v>31</v>
      </c>
      <c r="D4" s="6" t="s">
        <v>32</v>
      </c>
      <c r="E4" s="6" t="s">
        <v>33</v>
      </c>
      <c r="F4" s="6" t="s">
        <v>33</v>
      </c>
      <c r="G4" s="6" t="s">
        <v>34</v>
      </c>
      <c r="H4" s="7" t="s">
        <v>35</v>
      </c>
      <c r="I4" s="8">
        <v>43800</v>
      </c>
      <c r="J4" s="8">
        <v>43800</v>
      </c>
      <c r="K4" s="6">
        <v>0</v>
      </c>
      <c r="L4" s="6"/>
      <c r="M4" s="6" t="s">
        <v>25</v>
      </c>
      <c r="N4" s="8"/>
      <c r="O4" s="6"/>
      <c r="P4" s="8"/>
      <c r="Q4" s="6"/>
      <c r="R4" s="7" t="s">
        <v>36</v>
      </c>
      <c r="S4" s="7" t="s">
        <v>27</v>
      </c>
    </row>
    <row r="5" spans="1:19" x14ac:dyDescent="0.25">
      <c r="A5" s="6">
        <v>2022</v>
      </c>
      <c r="B5" s="6">
        <v>12</v>
      </c>
      <c r="C5" s="7"/>
      <c r="D5" s="6" t="s">
        <v>25</v>
      </c>
      <c r="E5" s="6" t="s">
        <v>25</v>
      </c>
      <c r="F5" s="6" t="s">
        <v>25</v>
      </c>
      <c r="G5" s="6" t="s">
        <v>25</v>
      </c>
      <c r="H5" s="7"/>
      <c r="I5" s="8"/>
      <c r="J5" s="8"/>
      <c r="K5" s="6"/>
      <c r="L5" s="6" t="s">
        <v>37</v>
      </c>
      <c r="M5" s="6" t="s">
        <v>34</v>
      </c>
      <c r="N5" s="8">
        <v>43800</v>
      </c>
      <c r="O5" s="6">
        <v>0</v>
      </c>
      <c r="P5" s="8">
        <v>0</v>
      </c>
      <c r="Q5" s="6" t="s">
        <v>38</v>
      </c>
      <c r="R5" s="7"/>
      <c r="S5" s="7"/>
    </row>
    <row r="6" spans="1:19" x14ac:dyDescent="0.25">
      <c r="A6" s="6">
        <v>2022</v>
      </c>
      <c r="B6" s="6">
        <v>15</v>
      </c>
      <c r="C6" s="7" t="s">
        <v>39</v>
      </c>
      <c r="D6" s="6" t="s">
        <v>40</v>
      </c>
      <c r="E6" s="6" t="s">
        <v>40</v>
      </c>
      <c r="F6" s="6" t="s">
        <v>41</v>
      </c>
      <c r="G6" s="6" t="s">
        <v>42</v>
      </c>
      <c r="H6" s="7" t="s">
        <v>43</v>
      </c>
      <c r="I6" s="8">
        <v>579.20000000000005</v>
      </c>
      <c r="J6" s="8">
        <v>579.20000000000005</v>
      </c>
      <c r="K6" s="6">
        <v>-15</v>
      </c>
      <c r="L6" s="6"/>
      <c r="M6" s="6" t="s">
        <v>25</v>
      </c>
      <c r="N6" s="8"/>
      <c r="O6" s="6"/>
      <c r="P6" s="8"/>
      <c r="Q6" s="6"/>
      <c r="R6" s="7" t="s">
        <v>44</v>
      </c>
      <c r="S6" s="7" t="s">
        <v>27</v>
      </c>
    </row>
    <row r="7" spans="1:19" x14ac:dyDescent="0.25">
      <c r="A7" s="6">
        <v>2022</v>
      </c>
      <c r="B7" s="6">
        <v>15</v>
      </c>
      <c r="C7" s="7"/>
      <c r="D7" s="6" t="s">
        <v>25</v>
      </c>
      <c r="E7" s="6" t="s">
        <v>25</v>
      </c>
      <c r="F7" s="6" t="s">
        <v>25</v>
      </c>
      <c r="G7" s="6" t="s">
        <v>25</v>
      </c>
      <c r="H7" s="7"/>
      <c r="I7" s="8"/>
      <c r="J7" s="8"/>
      <c r="K7" s="6"/>
      <c r="L7" s="6" t="s">
        <v>45</v>
      </c>
      <c r="M7" s="6" t="s">
        <v>46</v>
      </c>
      <c r="N7" s="8">
        <v>579.20000000000005</v>
      </c>
      <c r="O7" s="6">
        <v>-15</v>
      </c>
      <c r="P7" s="8">
        <v>-8688</v>
      </c>
      <c r="Q7" s="6" t="s">
        <v>30</v>
      </c>
      <c r="R7" s="7"/>
      <c r="S7" s="7"/>
    </row>
    <row r="8" spans="1:19" x14ac:dyDescent="0.25">
      <c r="A8" s="6">
        <v>2022</v>
      </c>
      <c r="B8" s="6">
        <v>16</v>
      </c>
      <c r="C8" s="7" t="s">
        <v>47</v>
      </c>
      <c r="D8" s="6" t="s">
        <v>40</v>
      </c>
      <c r="E8" s="6" t="s">
        <v>40</v>
      </c>
      <c r="F8" s="6" t="s">
        <v>41</v>
      </c>
      <c r="G8" s="6" t="s">
        <v>42</v>
      </c>
      <c r="H8" s="7" t="s">
        <v>48</v>
      </c>
      <c r="I8" s="8">
        <v>405.89</v>
      </c>
      <c r="J8" s="8">
        <v>405.89</v>
      </c>
      <c r="K8" s="6">
        <v>-15</v>
      </c>
      <c r="L8" s="6"/>
      <c r="M8" s="6" t="s">
        <v>25</v>
      </c>
      <c r="N8" s="8"/>
      <c r="O8" s="6"/>
      <c r="P8" s="8"/>
      <c r="Q8" s="6"/>
      <c r="R8" s="7" t="s">
        <v>49</v>
      </c>
      <c r="S8" s="7" t="s">
        <v>27</v>
      </c>
    </row>
    <row r="9" spans="1:19" x14ac:dyDescent="0.25">
      <c r="A9" s="6">
        <v>2022</v>
      </c>
      <c r="B9" s="6">
        <v>16</v>
      </c>
      <c r="C9" s="7"/>
      <c r="D9" s="6" t="s">
        <v>25</v>
      </c>
      <c r="E9" s="6" t="s">
        <v>25</v>
      </c>
      <c r="F9" s="6" t="s">
        <v>25</v>
      </c>
      <c r="G9" s="6" t="s">
        <v>25</v>
      </c>
      <c r="H9" s="7"/>
      <c r="I9" s="8"/>
      <c r="J9" s="8"/>
      <c r="K9" s="6"/>
      <c r="L9" s="6" t="s">
        <v>50</v>
      </c>
      <c r="M9" s="6" t="s">
        <v>46</v>
      </c>
      <c r="N9" s="8">
        <v>405.89</v>
      </c>
      <c r="O9" s="6">
        <v>-15</v>
      </c>
      <c r="P9" s="8">
        <v>-6088.35</v>
      </c>
      <c r="Q9" s="6" t="s">
        <v>30</v>
      </c>
      <c r="R9" s="7"/>
      <c r="S9" s="7"/>
    </row>
    <row r="10" spans="1:19" x14ac:dyDescent="0.25">
      <c r="A10" s="6">
        <v>2022</v>
      </c>
      <c r="B10" s="6">
        <v>17</v>
      </c>
      <c r="C10" s="7" t="s">
        <v>51</v>
      </c>
      <c r="D10" s="6" t="s">
        <v>41</v>
      </c>
      <c r="E10" s="6" t="s">
        <v>41</v>
      </c>
      <c r="F10" s="6" t="s">
        <v>52</v>
      </c>
      <c r="G10" s="6" t="s">
        <v>53</v>
      </c>
      <c r="H10" s="7" t="s">
        <v>54</v>
      </c>
      <c r="I10" s="8">
        <v>5724.24</v>
      </c>
      <c r="J10" s="8">
        <v>5724.24</v>
      </c>
      <c r="K10" s="6">
        <v>-8</v>
      </c>
      <c r="L10" s="6"/>
      <c r="M10" s="6" t="s">
        <v>25</v>
      </c>
      <c r="N10" s="8"/>
      <c r="O10" s="6"/>
      <c r="P10" s="8"/>
      <c r="Q10" s="6"/>
      <c r="R10" s="7" t="s">
        <v>55</v>
      </c>
      <c r="S10" s="7" t="s">
        <v>27</v>
      </c>
    </row>
    <row r="11" spans="1:19" x14ac:dyDescent="0.25">
      <c r="A11" s="6">
        <v>2022</v>
      </c>
      <c r="B11" s="6">
        <v>17</v>
      </c>
      <c r="C11" s="7"/>
      <c r="D11" s="6" t="s">
        <v>25</v>
      </c>
      <c r="E11" s="6" t="s">
        <v>25</v>
      </c>
      <c r="F11" s="6" t="s">
        <v>25</v>
      </c>
      <c r="G11" s="6" t="s">
        <v>25</v>
      </c>
      <c r="H11" s="7"/>
      <c r="I11" s="8"/>
      <c r="J11" s="8"/>
      <c r="K11" s="6"/>
      <c r="L11" s="6" t="s">
        <v>56</v>
      </c>
      <c r="M11" s="6" t="s">
        <v>34</v>
      </c>
      <c r="N11" s="8">
        <v>5724.24</v>
      </c>
      <c r="O11" s="6">
        <v>-8</v>
      </c>
      <c r="P11" s="8">
        <v>-45793.919999999998</v>
      </c>
      <c r="Q11" s="6" t="s">
        <v>30</v>
      </c>
      <c r="R11" s="7"/>
      <c r="S11" s="7"/>
    </row>
    <row r="12" spans="1:19" x14ac:dyDescent="0.25">
      <c r="A12" s="6">
        <v>2022</v>
      </c>
      <c r="B12" s="6">
        <v>18</v>
      </c>
      <c r="C12" s="7" t="s">
        <v>51</v>
      </c>
      <c r="D12" s="6" t="s">
        <v>41</v>
      </c>
      <c r="E12" s="6" t="s">
        <v>41</v>
      </c>
      <c r="F12" s="6" t="s">
        <v>52</v>
      </c>
      <c r="G12" s="6" t="s">
        <v>53</v>
      </c>
      <c r="H12" s="7" t="s">
        <v>57</v>
      </c>
      <c r="I12" s="8">
        <v>34900</v>
      </c>
      <c r="J12" s="8">
        <v>34900</v>
      </c>
      <c r="K12" s="6">
        <v>-8</v>
      </c>
      <c r="L12" s="6"/>
      <c r="M12" s="6" t="s">
        <v>25</v>
      </c>
      <c r="N12" s="8"/>
      <c r="O12" s="6"/>
      <c r="P12" s="8"/>
      <c r="Q12" s="6"/>
      <c r="R12" s="7" t="s">
        <v>58</v>
      </c>
      <c r="S12" s="7" t="s">
        <v>27</v>
      </c>
    </row>
    <row r="13" spans="1:19" x14ac:dyDescent="0.25">
      <c r="A13" s="6">
        <v>2022</v>
      </c>
      <c r="B13" s="6">
        <v>18</v>
      </c>
      <c r="C13" s="7"/>
      <c r="D13" s="6" t="s">
        <v>25</v>
      </c>
      <c r="E13" s="6" t="s">
        <v>25</v>
      </c>
      <c r="F13" s="6" t="s">
        <v>25</v>
      </c>
      <c r="G13" s="6" t="s">
        <v>25</v>
      </c>
      <c r="H13" s="7"/>
      <c r="I13" s="8"/>
      <c r="J13" s="8"/>
      <c r="K13" s="6"/>
      <c r="L13" s="6" t="s">
        <v>59</v>
      </c>
      <c r="M13" s="6" t="s">
        <v>34</v>
      </c>
      <c r="N13" s="8">
        <v>34900</v>
      </c>
      <c r="O13" s="6">
        <v>-8</v>
      </c>
      <c r="P13" s="8">
        <v>-279200</v>
      </c>
      <c r="Q13" s="6" t="s">
        <v>38</v>
      </c>
      <c r="R13" s="7"/>
      <c r="S13" s="7"/>
    </row>
    <row r="14" spans="1:19" x14ac:dyDescent="0.25">
      <c r="A14" s="6">
        <v>2022</v>
      </c>
      <c r="B14" s="6">
        <v>19</v>
      </c>
      <c r="C14" s="7" t="s">
        <v>60</v>
      </c>
      <c r="D14" s="6" t="s">
        <v>61</v>
      </c>
      <c r="E14" s="6" t="s">
        <v>61</v>
      </c>
      <c r="F14" s="6" t="s">
        <v>52</v>
      </c>
      <c r="G14" s="6" t="s">
        <v>62</v>
      </c>
      <c r="H14" s="7" t="s">
        <v>63</v>
      </c>
      <c r="I14" s="8">
        <v>518.91</v>
      </c>
      <c r="J14" s="8">
        <v>518.91</v>
      </c>
      <c r="K14" s="6">
        <v>6</v>
      </c>
      <c r="L14" s="6"/>
      <c r="M14" s="6" t="s">
        <v>25</v>
      </c>
      <c r="N14" s="8"/>
      <c r="O14" s="6"/>
      <c r="P14" s="8"/>
      <c r="Q14" s="6"/>
      <c r="R14" s="7" t="s">
        <v>64</v>
      </c>
      <c r="S14" s="7" t="s">
        <v>27</v>
      </c>
    </row>
    <row r="15" spans="1:19" x14ac:dyDescent="0.25">
      <c r="A15" s="6">
        <v>2022</v>
      </c>
      <c r="B15" s="6">
        <v>19</v>
      </c>
      <c r="C15" s="7"/>
      <c r="D15" s="6" t="s">
        <v>25</v>
      </c>
      <c r="E15" s="6" t="s">
        <v>25</v>
      </c>
      <c r="F15" s="6" t="s">
        <v>25</v>
      </c>
      <c r="G15" s="6" t="s">
        <v>25</v>
      </c>
      <c r="H15" s="7"/>
      <c r="I15" s="8"/>
      <c r="J15" s="8"/>
      <c r="K15" s="6"/>
      <c r="L15" s="6" t="s">
        <v>65</v>
      </c>
      <c r="M15" s="6" t="s">
        <v>66</v>
      </c>
      <c r="N15" s="8">
        <v>518.91</v>
      </c>
      <c r="O15" s="6">
        <v>6</v>
      </c>
      <c r="P15" s="8">
        <v>3113.46</v>
      </c>
      <c r="Q15" s="6" t="s">
        <v>30</v>
      </c>
      <c r="R15" s="7"/>
      <c r="S15" s="7"/>
    </row>
    <row r="16" spans="1:19" x14ac:dyDescent="0.25">
      <c r="A16" s="6">
        <v>2022</v>
      </c>
      <c r="B16" s="6">
        <v>20</v>
      </c>
      <c r="C16" s="7" t="s">
        <v>67</v>
      </c>
      <c r="D16" s="6" t="s">
        <v>61</v>
      </c>
      <c r="E16" s="6" t="s">
        <v>52</v>
      </c>
      <c r="F16" s="6" t="s">
        <v>68</v>
      </c>
      <c r="G16" s="6" t="s">
        <v>69</v>
      </c>
      <c r="H16" s="7" t="s">
        <v>70</v>
      </c>
      <c r="I16" s="8">
        <v>26.73</v>
      </c>
      <c r="J16" s="8">
        <v>26.73</v>
      </c>
      <c r="K16" s="6">
        <v>3</v>
      </c>
      <c r="L16" s="6"/>
      <c r="M16" s="6" t="s">
        <v>25</v>
      </c>
      <c r="N16" s="8"/>
      <c r="O16" s="6"/>
      <c r="P16" s="8"/>
      <c r="Q16" s="6"/>
      <c r="R16" s="7" t="s">
        <v>71</v>
      </c>
      <c r="S16" s="7" t="s">
        <v>27</v>
      </c>
    </row>
    <row r="17" spans="1:19" x14ac:dyDescent="0.25">
      <c r="A17" s="6">
        <v>2022</v>
      </c>
      <c r="B17" s="6">
        <v>20</v>
      </c>
      <c r="C17" s="7"/>
      <c r="D17" s="6" t="s">
        <v>25</v>
      </c>
      <c r="E17" s="6" t="s">
        <v>25</v>
      </c>
      <c r="F17" s="6" t="s">
        <v>25</v>
      </c>
      <c r="G17" s="6" t="s">
        <v>25</v>
      </c>
      <c r="H17" s="7"/>
      <c r="I17" s="8"/>
      <c r="J17" s="8"/>
      <c r="K17" s="6"/>
      <c r="L17" s="6" t="s">
        <v>72</v>
      </c>
      <c r="M17" s="6" t="s">
        <v>66</v>
      </c>
      <c r="N17" s="8">
        <v>26.73</v>
      </c>
      <c r="O17" s="6">
        <v>3</v>
      </c>
      <c r="P17" s="8">
        <v>80.19</v>
      </c>
      <c r="Q17" s="6" t="s">
        <v>30</v>
      </c>
      <c r="R17" s="7"/>
      <c r="S17" s="7"/>
    </row>
    <row r="18" spans="1:19" x14ac:dyDescent="0.25">
      <c r="A18" s="6">
        <v>2022</v>
      </c>
      <c r="B18" s="6">
        <v>21</v>
      </c>
      <c r="C18" s="7" t="s">
        <v>73</v>
      </c>
      <c r="D18" s="6" t="s">
        <v>61</v>
      </c>
      <c r="E18" s="6" t="s">
        <v>52</v>
      </c>
      <c r="F18" s="6" t="s">
        <v>68</v>
      </c>
      <c r="G18" s="6" t="s">
        <v>69</v>
      </c>
      <c r="H18" s="7" t="s">
        <v>70</v>
      </c>
      <c r="I18" s="8">
        <v>26.73</v>
      </c>
      <c r="J18" s="8">
        <v>26.73</v>
      </c>
      <c r="K18" s="6">
        <v>3</v>
      </c>
      <c r="L18" s="6"/>
      <c r="M18" s="6" t="s">
        <v>25</v>
      </c>
      <c r="N18" s="8"/>
      <c r="O18" s="6"/>
      <c r="P18" s="8"/>
      <c r="Q18" s="6"/>
      <c r="R18" s="7" t="s">
        <v>74</v>
      </c>
      <c r="S18" s="7" t="s">
        <v>27</v>
      </c>
    </row>
    <row r="19" spans="1:19" x14ac:dyDescent="0.25">
      <c r="A19" s="6">
        <v>2022</v>
      </c>
      <c r="B19" s="6">
        <v>21</v>
      </c>
      <c r="C19" s="7"/>
      <c r="D19" s="6" t="s">
        <v>25</v>
      </c>
      <c r="E19" s="6" t="s">
        <v>25</v>
      </c>
      <c r="F19" s="6" t="s">
        <v>25</v>
      </c>
      <c r="G19" s="6" t="s">
        <v>25</v>
      </c>
      <c r="H19" s="7"/>
      <c r="I19" s="8"/>
      <c r="J19" s="8"/>
      <c r="K19" s="6"/>
      <c r="L19" s="6" t="s">
        <v>72</v>
      </c>
      <c r="M19" s="6" t="s">
        <v>66</v>
      </c>
      <c r="N19" s="8">
        <v>26.73</v>
      </c>
      <c r="O19" s="6">
        <v>3</v>
      </c>
      <c r="P19" s="8">
        <v>80.19</v>
      </c>
      <c r="Q19" s="6" t="s">
        <v>30</v>
      </c>
      <c r="R19" s="7"/>
      <c r="S19" s="7"/>
    </row>
    <row r="20" spans="1:19" x14ac:dyDescent="0.25">
      <c r="A20" s="6">
        <v>2022</v>
      </c>
      <c r="B20" s="6">
        <v>22</v>
      </c>
      <c r="C20" s="7" t="s">
        <v>75</v>
      </c>
      <c r="D20" s="6" t="s">
        <v>61</v>
      </c>
      <c r="E20" s="6" t="s">
        <v>61</v>
      </c>
      <c r="F20" s="6" t="s">
        <v>68</v>
      </c>
      <c r="G20" s="6" t="s">
        <v>62</v>
      </c>
      <c r="H20" s="7" t="s">
        <v>63</v>
      </c>
      <c r="I20" s="8">
        <v>2827.82</v>
      </c>
      <c r="J20" s="8">
        <v>2827.82</v>
      </c>
      <c r="K20" s="6">
        <v>6</v>
      </c>
      <c r="L20" s="6"/>
      <c r="M20" s="6" t="s">
        <v>25</v>
      </c>
      <c r="N20" s="8"/>
      <c r="O20" s="6"/>
      <c r="P20" s="8"/>
      <c r="Q20" s="6"/>
      <c r="R20" s="7" t="s">
        <v>76</v>
      </c>
      <c r="S20" s="7" t="s">
        <v>27</v>
      </c>
    </row>
    <row r="21" spans="1:19" x14ac:dyDescent="0.25">
      <c r="A21" s="6">
        <v>2022</v>
      </c>
      <c r="B21" s="6">
        <v>22</v>
      </c>
      <c r="C21" s="7"/>
      <c r="D21" s="6" t="s">
        <v>25</v>
      </c>
      <c r="E21" s="6" t="s">
        <v>25</v>
      </c>
      <c r="F21" s="6" t="s">
        <v>25</v>
      </c>
      <c r="G21" s="6" t="s">
        <v>25</v>
      </c>
      <c r="H21" s="7"/>
      <c r="I21" s="8"/>
      <c r="J21" s="8"/>
      <c r="K21" s="6"/>
      <c r="L21" s="6" t="s">
        <v>77</v>
      </c>
      <c r="M21" s="6" t="s">
        <v>66</v>
      </c>
      <c r="N21" s="8">
        <v>2827.82</v>
      </c>
      <c r="O21" s="6">
        <v>6</v>
      </c>
      <c r="P21" s="8">
        <v>16966.919999999998</v>
      </c>
      <c r="Q21" s="6" t="s">
        <v>30</v>
      </c>
      <c r="R21" s="7"/>
      <c r="S21" s="7"/>
    </row>
    <row r="22" spans="1:19" x14ac:dyDescent="0.25">
      <c r="A22" s="6">
        <v>2022</v>
      </c>
      <c r="B22" s="6">
        <v>35</v>
      </c>
      <c r="C22" s="7" t="s">
        <v>78</v>
      </c>
      <c r="D22" s="6" t="s">
        <v>79</v>
      </c>
      <c r="E22" s="6" t="s">
        <v>80</v>
      </c>
      <c r="F22" s="6" t="s">
        <v>80</v>
      </c>
      <c r="G22" s="6" t="s">
        <v>81</v>
      </c>
      <c r="H22" s="7" t="s">
        <v>82</v>
      </c>
      <c r="I22" s="8">
        <v>31</v>
      </c>
      <c r="J22" s="8">
        <v>31</v>
      </c>
      <c r="K22" s="6">
        <v>-5</v>
      </c>
      <c r="L22" s="6"/>
      <c r="M22" s="6" t="s">
        <v>25</v>
      </c>
      <c r="N22" s="8"/>
      <c r="O22" s="6"/>
      <c r="P22" s="8"/>
      <c r="Q22" s="6"/>
      <c r="R22" s="7" t="s">
        <v>83</v>
      </c>
      <c r="S22" s="7" t="s">
        <v>27</v>
      </c>
    </row>
    <row r="23" spans="1:19" x14ac:dyDescent="0.25">
      <c r="A23" s="6">
        <v>2022</v>
      </c>
      <c r="B23" s="6">
        <v>35</v>
      </c>
      <c r="C23" s="7"/>
      <c r="D23" s="6" t="s">
        <v>25</v>
      </c>
      <c r="E23" s="6" t="s">
        <v>25</v>
      </c>
      <c r="F23" s="6" t="s">
        <v>25</v>
      </c>
      <c r="G23" s="6" t="s">
        <v>25</v>
      </c>
      <c r="H23" s="7"/>
      <c r="I23" s="8"/>
      <c r="J23" s="8"/>
      <c r="K23" s="6"/>
      <c r="L23" s="6" t="s">
        <v>84</v>
      </c>
      <c r="M23" s="6" t="s">
        <v>85</v>
      </c>
      <c r="N23" s="8">
        <v>31</v>
      </c>
      <c r="O23" s="6">
        <v>-5</v>
      </c>
      <c r="P23" s="8">
        <v>-155</v>
      </c>
      <c r="Q23" s="6" t="s">
        <v>30</v>
      </c>
      <c r="R23" s="7"/>
      <c r="S23" s="7"/>
    </row>
    <row r="24" spans="1:19" x14ac:dyDescent="0.25">
      <c r="A24" s="6">
        <v>2022</v>
      </c>
      <c r="B24" s="6">
        <v>36</v>
      </c>
      <c r="C24" s="7" t="s">
        <v>86</v>
      </c>
      <c r="D24" s="6" t="s">
        <v>87</v>
      </c>
      <c r="E24" s="6" t="s">
        <v>88</v>
      </c>
      <c r="F24" s="6" t="s">
        <v>89</v>
      </c>
      <c r="G24" s="6" t="s">
        <v>90</v>
      </c>
      <c r="H24" s="7" t="s">
        <v>91</v>
      </c>
      <c r="I24" s="8">
        <v>93.52</v>
      </c>
      <c r="J24" s="8">
        <v>93.52</v>
      </c>
      <c r="K24" s="6">
        <v>-1</v>
      </c>
      <c r="L24" s="6"/>
      <c r="M24" s="6" t="s">
        <v>25</v>
      </c>
      <c r="N24" s="8"/>
      <c r="O24" s="6"/>
      <c r="P24" s="8"/>
      <c r="Q24" s="6"/>
      <c r="R24" s="7" t="s">
        <v>92</v>
      </c>
      <c r="S24" s="7" t="s">
        <v>27</v>
      </c>
    </row>
    <row r="25" spans="1:19" x14ac:dyDescent="0.25">
      <c r="A25" s="6">
        <v>2022</v>
      </c>
      <c r="B25" s="6">
        <v>36</v>
      </c>
      <c r="C25" s="7"/>
      <c r="D25" s="6" t="s">
        <v>25</v>
      </c>
      <c r="E25" s="6" t="s">
        <v>25</v>
      </c>
      <c r="F25" s="6" t="s">
        <v>25</v>
      </c>
      <c r="G25" s="6" t="s">
        <v>25</v>
      </c>
      <c r="H25" s="7"/>
      <c r="I25" s="8"/>
      <c r="J25" s="8"/>
      <c r="K25" s="6"/>
      <c r="L25" s="6" t="s">
        <v>93</v>
      </c>
      <c r="M25" s="6" t="s">
        <v>94</v>
      </c>
      <c r="N25" s="8">
        <v>93.52</v>
      </c>
      <c r="O25" s="6">
        <v>-1</v>
      </c>
      <c r="P25" s="8">
        <v>-93.52</v>
      </c>
      <c r="Q25" s="6" t="s">
        <v>30</v>
      </c>
      <c r="R25" s="7"/>
      <c r="S25" s="7"/>
    </row>
    <row r="26" spans="1:19" x14ac:dyDescent="0.25">
      <c r="A26" s="6">
        <v>2022</v>
      </c>
      <c r="B26" s="6">
        <v>38</v>
      </c>
      <c r="C26" s="7" t="s">
        <v>95</v>
      </c>
      <c r="D26" s="6" t="s">
        <v>80</v>
      </c>
      <c r="E26" s="6" t="s">
        <v>80</v>
      </c>
      <c r="F26" s="6" t="s">
        <v>96</v>
      </c>
      <c r="G26" s="6" t="s">
        <v>81</v>
      </c>
      <c r="H26" s="7" t="s">
        <v>97</v>
      </c>
      <c r="I26" s="8">
        <v>60385.23</v>
      </c>
      <c r="J26" s="8">
        <v>60385.23</v>
      </c>
      <c r="K26" s="6">
        <v>17</v>
      </c>
      <c r="L26" s="6"/>
      <c r="M26" s="6" t="s">
        <v>25</v>
      </c>
      <c r="N26" s="8"/>
      <c r="O26" s="6"/>
      <c r="P26" s="8"/>
      <c r="Q26" s="6"/>
      <c r="R26" s="7" t="s">
        <v>98</v>
      </c>
      <c r="S26" s="7" t="s">
        <v>27</v>
      </c>
    </row>
    <row r="27" spans="1:19" x14ac:dyDescent="0.25">
      <c r="A27" s="6">
        <v>2022</v>
      </c>
      <c r="B27" s="6">
        <v>38</v>
      </c>
      <c r="C27" s="7"/>
      <c r="D27" s="6" t="s">
        <v>25</v>
      </c>
      <c r="E27" s="6" t="s">
        <v>25</v>
      </c>
      <c r="F27" s="6" t="s">
        <v>25</v>
      </c>
      <c r="G27" s="6" t="s">
        <v>25</v>
      </c>
      <c r="H27" s="7"/>
      <c r="I27" s="8"/>
      <c r="J27" s="8"/>
      <c r="K27" s="6"/>
      <c r="L27" s="6" t="s">
        <v>99</v>
      </c>
      <c r="M27" s="6" t="s">
        <v>94</v>
      </c>
      <c r="N27" s="8">
        <v>15297.46</v>
      </c>
      <c r="O27" s="6">
        <v>17</v>
      </c>
      <c r="P27" s="8">
        <v>260056.82</v>
      </c>
      <c r="Q27" s="6" t="s">
        <v>38</v>
      </c>
      <c r="R27" s="7"/>
      <c r="S27" s="7"/>
    </row>
    <row r="28" spans="1:19" x14ac:dyDescent="0.25">
      <c r="A28" s="6">
        <v>2022</v>
      </c>
      <c r="B28" s="6">
        <v>38</v>
      </c>
      <c r="C28" s="7"/>
      <c r="D28" s="6" t="s">
        <v>25</v>
      </c>
      <c r="E28" s="6" t="s">
        <v>25</v>
      </c>
      <c r="F28" s="6" t="s">
        <v>25</v>
      </c>
      <c r="G28" s="6" t="s">
        <v>25</v>
      </c>
      <c r="H28" s="7"/>
      <c r="I28" s="8"/>
      <c r="J28" s="8"/>
      <c r="K28" s="6"/>
      <c r="L28" s="6" t="s">
        <v>100</v>
      </c>
      <c r="M28" s="6" t="s">
        <v>94</v>
      </c>
      <c r="N28" s="8">
        <v>45087.77</v>
      </c>
      <c r="O28" s="6">
        <v>17</v>
      </c>
      <c r="P28" s="8">
        <v>766492.09</v>
      </c>
      <c r="Q28" s="6" t="s">
        <v>38</v>
      </c>
      <c r="R28" s="7"/>
      <c r="S28" s="7"/>
    </row>
    <row r="29" spans="1:19" x14ac:dyDescent="0.25">
      <c r="A29" s="6">
        <v>2022</v>
      </c>
      <c r="B29" s="6">
        <v>41</v>
      </c>
      <c r="C29" s="7" t="s">
        <v>101</v>
      </c>
      <c r="D29" s="6" t="s">
        <v>80</v>
      </c>
      <c r="E29" s="6" t="s">
        <v>96</v>
      </c>
      <c r="F29" s="6" t="s">
        <v>102</v>
      </c>
      <c r="G29" s="6" t="s">
        <v>103</v>
      </c>
      <c r="H29" s="7" t="s">
        <v>104</v>
      </c>
      <c r="I29" s="8">
        <v>25394.65</v>
      </c>
      <c r="J29" s="8">
        <v>25394.65</v>
      </c>
      <c r="K29" s="6">
        <v>5</v>
      </c>
      <c r="L29" s="6"/>
      <c r="M29" s="6" t="s">
        <v>25</v>
      </c>
      <c r="N29" s="8"/>
      <c r="O29" s="6"/>
      <c r="P29" s="8"/>
      <c r="Q29" s="6"/>
      <c r="R29" s="7" t="s">
        <v>105</v>
      </c>
      <c r="S29" s="7" t="s">
        <v>27</v>
      </c>
    </row>
    <row r="30" spans="1:19" x14ac:dyDescent="0.25">
      <c r="A30" s="6">
        <v>2022</v>
      </c>
      <c r="B30" s="6">
        <v>41</v>
      </c>
      <c r="C30" s="7"/>
      <c r="D30" s="6" t="s">
        <v>25</v>
      </c>
      <c r="E30" s="6" t="s">
        <v>25</v>
      </c>
      <c r="F30" s="6" t="s">
        <v>25</v>
      </c>
      <c r="G30" s="6" t="s">
        <v>25</v>
      </c>
      <c r="H30" s="7"/>
      <c r="I30" s="8"/>
      <c r="J30" s="8"/>
      <c r="K30" s="6"/>
      <c r="L30" s="6" t="s">
        <v>106</v>
      </c>
      <c r="M30" s="6" t="s">
        <v>107</v>
      </c>
      <c r="N30" s="8">
        <v>25394.65</v>
      </c>
      <c r="O30" s="6">
        <v>5</v>
      </c>
      <c r="P30" s="8">
        <v>126973.25</v>
      </c>
      <c r="Q30" s="6" t="s">
        <v>38</v>
      </c>
      <c r="R30" s="7"/>
      <c r="S30" s="7"/>
    </row>
    <row r="31" spans="1:19" x14ac:dyDescent="0.25">
      <c r="A31" s="6">
        <v>2022</v>
      </c>
      <c r="B31" s="6">
        <v>55</v>
      </c>
      <c r="C31" s="7" t="s">
        <v>108</v>
      </c>
      <c r="D31" s="6" t="s">
        <v>85</v>
      </c>
      <c r="E31" s="6" t="s">
        <v>109</v>
      </c>
      <c r="F31" s="6" t="s">
        <v>109</v>
      </c>
      <c r="G31" s="6" t="s">
        <v>110</v>
      </c>
      <c r="H31" s="7" t="s">
        <v>35</v>
      </c>
      <c r="I31" s="8">
        <v>66500</v>
      </c>
      <c r="J31" s="8">
        <v>66500</v>
      </c>
      <c r="K31" s="6">
        <v>-9</v>
      </c>
      <c r="L31" s="6"/>
      <c r="M31" s="6" t="s">
        <v>25</v>
      </c>
      <c r="N31" s="8"/>
      <c r="O31" s="6"/>
      <c r="P31" s="8"/>
      <c r="Q31" s="6"/>
      <c r="R31" s="7" t="s">
        <v>111</v>
      </c>
      <c r="S31" s="7" t="s">
        <v>27</v>
      </c>
    </row>
    <row r="32" spans="1:19" x14ac:dyDescent="0.25">
      <c r="A32" s="6">
        <v>2022</v>
      </c>
      <c r="B32" s="6">
        <v>55</v>
      </c>
      <c r="C32" s="7"/>
      <c r="D32" s="6" t="s">
        <v>25</v>
      </c>
      <c r="E32" s="6" t="s">
        <v>25</v>
      </c>
      <c r="F32" s="6" t="s">
        <v>25</v>
      </c>
      <c r="G32" s="6" t="s">
        <v>25</v>
      </c>
      <c r="H32" s="7"/>
      <c r="I32" s="8"/>
      <c r="J32" s="8"/>
      <c r="K32" s="6"/>
      <c r="L32" s="6" t="s">
        <v>112</v>
      </c>
      <c r="M32" s="6" t="s">
        <v>94</v>
      </c>
      <c r="N32" s="8">
        <v>66500</v>
      </c>
      <c r="O32" s="6">
        <v>-9</v>
      </c>
      <c r="P32" s="8">
        <v>-598500</v>
      </c>
      <c r="Q32" s="6" t="s">
        <v>38</v>
      </c>
      <c r="R32" s="7"/>
      <c r="S32" s="7"/>
    </row>
    <row r="33" spans="1:19" x14ac:dyDescent="0.25">
      <c r="A33" s="6">
        <v>2022</v>
      </c>
      <c r="B33" s="6">
        <v>68</v>
      </c>
      <c r="C33" s="7" t="s">
        <v>113</v>
      </c>
      <c r="D33" s="6" t="s">
        <v>103</v>
      </c>
      <c r="E33" s="6" t="s">
        <v>103</v>
      </c>
      <c r="F33" s="6" t="s">
        <v>114</v>
      </c>
      <c r="G33" s="6" t="s">
        <v>115</v>
      </c>
      <c r="H33" s="7" t="s">
        <v>43</v>
      </c>
      <c r="I33" s="8">
        <v>2534.4</v>
      </c>
      <c r="J33" s="8">
        <v>2534.4</v>
      </c>
      <c r="K33" s="6">
        <v>-26</v>
      </c>
      <c r="L33" s="6"/>
      <c r="M33" s="6" t="s">
        <v>25</v>
      </c>
      <c r="N33" s="8"/>
      <c r="O33" s="6"/>
      <c r="P33" s="8"/>
      <c r="Q33" s="6"/>
      <c r="R33" s="7" t="s">
        <v>116</v>
      </c>
      <c r="S33" s="7" t="s">
        <v>27</v>
      </c>
    </row>
    <row r="34" spans="1:19" x14ac:dyDescent="0.25">
      <c r="A34" s="6">
        <v>2022</v>
      </c>
      <c r="B34" s="6">
        <v>68</v>
      </c>
      <c r="C34" s="7"/>
      <c r="D34" s="6" t="s">
        <v>25</v>
      </c>
      <c r="E34" s="6" t="s">
        <v>25</v>
      </c>
      <c r="F34" s="6" t="s">
        <v>25</v>
      </c>
      <c r="G34" s="6" t="s">
        <v>25</v>
      </c>
      <c r="H34" s="7"/>
      <c r="I34" s="8"/>
      <c r="J34" s="8"/>
      <c r="K34" s="6"/>
      <c r="L34" s="6" t="s">
        <v>117</v>
      </c>
      <c r="M34" s="6" t="s">
        <v>114</v>
      </c>
      <c r="N34" s="8">
        <v>2534.4</v>
      </c>
      <c r="O34" s="6">
        <v>-26</v>
      </c>
      <c r="P34" s="8">
        <v>-65894.399999999994</v>
      </c>
      <c r="Q34" s="6" t="s">
        <v>30</v>
      </c>
      <c r="R34" s="7"/>
      <c r="S34" s="7"/>
    </row>
    <row r="35" spans="1:19" x14ac:dyDescent="0.25">
      <c r="A35" s="6">
        <v>2022</v>
      </c>
      <c r="B35" s="6">
        <v>69</v>
      </c>
      <c r="C35" s="7" t="s">
        <v>118</v>
      </c>
      <c r="D35" s="6" t="s">
        <v>119</v>
      </c>
      <c r="E35" s="6" t="s">
        <v>119</v>
      </c>
      <c r="F35" s="6" t="s">
        <v>114</v>
      </c>
      <c r="G35" s="6" t="s">
        <v>120</v>
      </c>
      <c r="H35" s="7" t="s">
        <v>48</v>
      </c>
      <c r="I35" s="8">
        <v>260.77999999999997</v>
      </c>
      <c r="J35" s="8">
        <v>260.77999999999997</v>
      </c>
      <c r="K35" s="6">
        <v>-27</v>
      </c>
      <c r="L35" s="6"/>
      <c r="M35" s="6" t="s">
        <v>25</v>
      </c>
      <c r="N35" s="8"/>
      <c r="O35" s="6"/>
      <c r="P35" s="8"/>
      <c r="Q35" s="6"/>
      <c r="R35" s="7" t="s">
        <v>121</v>
      </c>
      <c r="S35" s="7" t="s">
        <v>27</v>
      </c>
    </row>
    <row r="36" spans="1:19" x14ac:dyDescent="0.25">
      <c r="A36" s="6">
        <v>2022</v>
      </c>
      <c r="B36" s="6">
        <v>69</v>
      </c>
      <c r="C36" s="7"/>
      <c r="D36" s="6" t="s">
        <v>25</v>
      </c>
      <c r="E36" s="6" t="s">
        <v>25</v>
      </c>
      <c r="F36" s="6" t="s">
        <v>25</v>
      </c>
      <c r="G36" s="6" t="s">
        <v>25</v>
      </c>
      <c r="H36" s="7"/>
      <c r="I36" s="8"/>
      <c r="J36" s="8"/>
      <c r="K36" s="6"/>
      <c r="L36" s="6" t="s">
        <v>122</v>
      </c>
      <c r="M36" s="6" t="s">
        <v>114</v>
      </c>
      <c r="N36" s="8">
        <v>260.77999999999997</v>
      </c>
      <c r="O36" s="6">
        <v>-27</v>
      </c>
      <c r="P36" s="8">
        <v>-7041.06</v>
      </c>
      <c r="Q36" s="6" t="s">
        <v>30</v>
      </c>
      <c r="R36" s="7"/>
      <c r="S36" s="7"/>
    </row>
    <row r="37" spans="1:19" x14ac:dyDescent="0.25">
      <c r="A37" s="9" t="s">
        <v>123</v>
      </c>
      <c r="B37" s="9"/>
      <c r="C37" s="9"/>
      <c r="D37" s="9"/>
      <c r="E37" s="9"/>
      <c r="F37" s="9"/>
      <c r="G37" s="9"/>
      <c r="H37" s="9"/>
      <c r="I37" s="10">
        <f>SUBTOTAL(109,table_0[Importo fattura (al netto iva split)])</f>
        <v>244042.75</v>
      </c>
      <c r="J37" s="10">
        <f>SUBTOTAL(109,table_0[Importo pagato])</f>
        <v>244042.75</v>
      </c>
      <c r="K37" s="9"/>
      <c r="L37" s="9"/>
      <c r="M37" s="9"/>
      <c r="N37" s="10">
        <f>SUBTOTAL(109,table_0[Importo mandato])</f>
        <v>244042.74999999997</v>
      </c>
      <c r="O37" s="9"/>
      <c r="P37" s="10">
        <f>SUBTOTAL(109,table_0[Importo mandati * giorni])</f>
        <v>163621.01999999999</v>
      </c>
      <c r="Q37" s="9"/>
      <c r="R37" s="9"/>
      <c r="S37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Tempi medi pag. fatture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APPPOOL\next-we-prod-ragioneria-jobs-app-v3</dc:creator>
  <cp:lastModifiedBy>Filippo Mendola</cp:lastModifiedBy>
  <dcterms:created xsi:type="dcterms:W3CDTF">2022-06-09T10:00:07Z</dcterms:created>
  <dcterms:modified xsi:type="dcterms:W3CDTF">2022-06-09T10:03:29Z</dcterms:modified>
</cp:coreProperties>
</file>